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<sst xmlns="http://schemas.openxmlformats.org/spreadsheetml/2006/main" count="30" uniqueCount="30">
  <si>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Radius (in) =</t>
  </si>
  <si>
    <t>Radius (cm) =</t>
  </si>
  <si>
    <t>Height (in) =</t>
  </si>
  <si>
    <t>Height (cm) =</t>
  </si>
  <si>
    <t>Volume (L) =</t>
  </si>
  <si>
    <r>
      <t>Volume (in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</si>
  <si>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Volume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=</t>
    </r>
  </si>
  <si>
    <t>Diameter (in) =</t>
  </si>
  <si>
    <t>In Metric Units</t>
  </si>
  <si>
    <t>In English Units</t>
  </si>
  <si>
    <t>Volume (gal) =</t>
  </si>
  <si>
    <t>Volume of a Cylinder</t>
  </si>
  <si>
    <t>Chad T. Jafvert, Purdue University</t>
  </si>
  <si>
    <t>Functions - with some Unit Conversions Thrown In</t>
  </si>
  <si>
    <t>sin</t>
  </si>
  <si>
    <t>Angle (degrees)</t>
  </si>
  <si>
    <t>Pi =</t>
  </si>
  <si>
    <t>Angle (x*pi)</t>
  </si>
  <si>
    <t>x</t>
  </si>
  <si>
    <t>Quadratic Equation</t>
  </si>
  <si>
    <t>a=</t>
  </si>
  <si>
    <t>b=</t>
  </si>
  <si>
    <t>c=</t>
  </si>
  <si>
    <t>neg root =</t>
  </si>
  <si>
    <t>pos root=</t>
  </si>
  <si>
    <t>Confirm + =</t>
  </si>
  <si>
    <t>Confirm - =</t>
  </si>
  <si>
    <t>All input values are in gray</t>
  </si>
  <si>
    <t>Change a value and click outside the cell or hit return</t>
  </si>
  <si>
    <t>sine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</si>
</sst>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6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1.00390625" style="0" customWidth="1"/>
    <col min="4" max="4" width="8.7109375" style="0" customWidth="1"/>
    <col min="5" max="5" width="14.57421875" style="0" customWidth="1"/>
    <col min="6" max="6" width="11.00390625" style="0" customWidth="1"/>
    <col min="7" max="7" width="8.00390625" style="0" customWidth="1"/>
    <col min="8" max="8" width="6.57421875" style="0" customWidth="1"/>
    <col min="9" max="9" width="12.421875" style="0" bestFit="1" customWidth="1"/>
  </cols>
  <sheetData>
    <row r="2" spans="2:9" ht="16.5" customHeight="1">
      <c r="B2" s="25" t="s">
        <v>13</v>
      </c>
      <c r="C2" s="26"/>
      <c r="D2" s="26"/>
      <c r="E2" s="27"/>
      <c r="G2" s="33" t="s">
        <v>27</v>
      </c>
      <c r="H2" s="34"/>
      <c r="I2" s="35"/>
    </row>
    <row r="3" spans="2:11" ht="17.25" customHeight="1">
      <c r="B3" s="30" t="s">
        <v>12</v>
      </c>
      <c r="C3" s="31"/>
      <c r="D3" s="31"/>
      <c r="E3" s="32"/>
      <c r="G3" s="36" t="s">
        <v>28</v>
      </c>
      <c r="H3" s="37"/>
      <c r="I3" s="37"/>
      <c r="J3" s="37"/>
      <c r="K3" s="38"/>
    </row>
    <row r="4" ht="13.5" thickBot="1"/>
    <row r="5" spans="2:11" ht="13.5" thickBot="1">
      <c r="B5" s="28" t="s">
        <v>11</v>
      </c>
      <c r="C5" s="29"/>
      <c r="E5" s="21" t="s">
        <v>8</v>
      </c>
      <c r="F5" s="23"/>
      <c r="I5" s="21" t="s">
        <v>19</v>
      </c>
      <c r="J5" s="22"/>
      <c r="K5" s="23"/>
    </row>
    <row r="6" spans="2:10" ht="12.75">
      <c r="B6" t="s">
        <v>7</v>
      </c>
      <c r="C6" s="4">
        <v>4</v>
      </c>
      <c r="I6" s="3" t="s">
        <v>20</v>
      </c>
      <c r="J6" s="19">
        <v>2</v>
      </c>
    </row>
    <row r="7" spans="2:10" ht="13.5" thickBot="1">
      <c r="B7" t="s">
        <v>2</v>
      </c>
      <c r="C7" s="5">
        <v>9</v>
      </c>
      <c r="E7" t="s">
        <v>1</v>
      </c>
      <c r="F7" s="2">
        <f>CONVERT(C10,"in","cm")</f>
        <v>5.08</v>
      </c>
      <c r="I7" s="3" t="s">
        <v>21</v>
      </c>
      <c r="J7" s="19">
        <v>9</v>
      </c>
    </row>
    <row r="8" spans="5:10" ht="12.75">
      <c r="E8" t="s">
        <v>3</v>
      </c>
      <c r="F8" s="2">
        <f>CONVERT(C7,"in","cm")</f>
        <v>22.86</v>
      </c>
      <c r="I8" s="3" t="s">
        <v>22</v>
      </c>
      <c r="J8" s="20">
        <v>3</v>
      </c>
    </row>
    <row r="9" spans="2:9" ht="14.25">
      <c r="B9" s="24" t="s">
        <v>9</v>
      </c>
      <c r="C9" s="24"/>
      <c r="E9" t="s">
        <v>6</v>
      </c>
      <c r="F9" s="2">
        <f>volume(F7,F8)</f>
        <v>1853.3332755470076</v>
      </c>
      <c r="I9" s="1"/>
    </row>
    <row r="10" spans="2:10" ht="12.75">
      <c r="B10" t="s">
        <v>0</v>
      </c>
      <c r="C10" s="2">
        <f>C6/2</f>
        <v>2</v>
      </c>
      <c r="E10" t="s">
        <v>4</v>
      </c>
      <c r="F10" s="2">
        <f>F9/1000</f>
        <v>1.8533332755470076</v>
      </c>
      <c r="I10" s="3" t="s">
        <v>24</v>
      </c>
      <c r="J10">
        <f>posroot($J$6,$J$7,$J$8)</f>
        <v>-0.36254139118231254</v>
      </c>
    </row>
    <row r="11" spans="2:10" ht="14.25">
      <c r="B11" t="s">
        <v>5</v>
      </c>
      <c r="C11" s="2">
        <f>volume(C10,C7)</f>
        <v>113.09733552923255</v>
      </c>
      <c r="I11" s="3" t="s">
        <v>23</v>
      </c>
      <c r="J11">
        <f>negroot($J$6,$J$7,$J$8)</f>
        <v>-4.1374586088176875</v>
      </c>
    </row>
    <row r="12" spans="2:3" ht="12.75">
      <c r="B12" t="s">
        <v>10</v>
      </c>
      <c r="C12" s="2">
        <f>CONVERT(F10,"l","gal")</f>
        <v>0.4894923458488998</v>
      </c>
    </row>
    <row r="13" spans="9:10" ht="12.75">
      <c r="I13" s="8" t="s">
        <v>25</v>
      </c>
      <c r="J13">
        <f>$J$6*($J$10^2)+$J$7*$J$10+$J$8</f>
        <v>0</v>
      </c>
    </row>
    <row r="14" spans="3:10" ht="12.75">
      <c r="C14" s="7"/>
      <c r="D14" s="7"/>
      <c r="E14" s="13" t="s">
        <v>16</v>
      </c>
      <c r="F14" s="9">
        <f>PI()</f>
        <v>3.141592653589793</v>
      </c>
      <c r="G14" s="8"/>
      <c r="H14" s="7"/>
      <c r="I14" s="8" t="s">
        <v>26</v>
      </c>
      <c r="J14">
        <f>$J$6*($J$11^2)+$J$7*$J$11+$J$8</f>
        <v>0</v>
      </c>
    </row>
    <row r="15" spans="3:8" ht="13.5" thickBot="1">
      <c r="C15" s="8"/>
      <c r="D15" s="7"/>
      <c r="G15" s="7"/>
      <c r="H15" s="7"/>
    </row>
    <row r="16" spans="2:7" ht="13.5" thickBot="1">
      <c r="B16" s="15" t="s">
        <v>15</v>
      </c>
      <c r="C16" s="11" t="s">
        <v>29</v>
      </c>
      <c r="E16" s="6" t="s">
        <v>18</v>
      </c>
      <c r="F16" s="14" t="s">
        <v>17</v>
      </c>
      <c r="G16" s="11" t="s">
        <v>14</v>
      </c>
    </row>
    <row r="17" spans="2:7" ht="12.75">
      <c r="B17" s="16">
        <v>10</v>
      </c>
      <c r="C17" s="12">
        <f>sine(B17)</f>
        <v>0.17364817766693033</v>
      </c>
      <c r="D17" s="7"/>
      <c r="E17" s="12">
        <f aca="true" t="shared" si="0" ref="E17:E26">B17/180</f>
        <v>0.05555555555555555</v>
      </c>
      <c r="F17" s="12">
        <f aca="true" t="shared" si="1" ref="F17:F26">$F$14*E17</f>
        <v>0.17453292519943295</v>
      </c>
      <c r="G17" s="12">
        <f>SIN(F17)</f>
        <v>0.17364817766693033</v>
      </c>
    </row>
    <row r="18" spans="2:8" ht="12.75">
      <c r="B18" s="17">
        <v>30</v>
      </c>
      <c r="C18" s="12">
        <f aca="true" t="shared" si="2" ref="C18:C26">sine(B18)</f>
        <v>0.49999999999999994</v>
      </c>
      <c r="D18" s="9"/>
      <c r="E18" s="12">
        <f t="shared" si="0"/>
        <v>0.16666666666666666</v>
      </c>
      <c r="F18" s="12">
        <f t="shared" si="1"/>
        <v>0.5235987755982988</v>
      </c>
      <c r="G18" s="12">
        <f>SIN(F18)</f>
        <v>0.49999999999999994</v>
      </c>
      <c r="H18" s="7"/>
    </row>
    <row r="19" spans="2:8" ht="12.75">
      <c r="B19" s="17">
        <v>45</v>
      </c>
      <c r="C19" s="12">
        <f t="shared" si="2"/>
        <v>0.7071067811865475</v>
      </c>
      <c r="D19" s="9"/>
      <c r="E19" s="12">
        <f t="shared" si="0"/>
        <v>0.25</v>
      </c>
      <c r="F19" s="12">
        <f t="shared" si="1"/>
        <v>0.7853981633974483</v>
      </c>
      <c r="G19" s="12">
        <f aca="true" t="shared" si="3" ref="G19:G26">SIN(F19)</f>
        <v>0.7071067811865475</v>
      </c>
      <c r="H19" s="7"/>
    </row>
    <row r="20" spans="2:8" ht="12.75">
      <c r="B20" s="17">
        <v>60</v>
      </c>
      <c r="C20" s="12">
        <f t="shared" si="2"/>
        <v>0.8660254037844386</v>
      </c>
      <c r="D20" s="9"/>
      <c r="E20" s="12">
        <f t="shared" si="0"/>
        <v>0.3333333333333333</v>
      </c>
      <c r="F20" s="12">
        <f t="shared" si="1"/>
        <v>1.0471975511965976</v>
      </c>
      <c r="G20" s="12">
        <f t="shared" si="3"/>
        <v>0.8660254037844386</v>
      </c>
      <c r="H20" s="7"/>
    </row>
    <row r="21" spans="2:8" ht="12.75">
      <c r="B21" s="17">
        <v>75</v>
      </c>
      <c r="C21" s="12">
        <f t="shared" si="2"/>
        <v>0.9659258262890683</v>
      </c>
      <c r="D21" s="9"/>
      <c r="E21" s="12">
        <f t="shared" si="0"/>
        <v>0.4166666666666667</v>
      </c>
      <c r="F21" s="12">
        <f t="shared" si="1"/>
        <v>1.3089969389957472</v>
      </c>
      <c r="G21" s="12">
        <f t="shared" si="3"/>
        <v>0.9659258262890683</v>
      </c>
      <c r="H21" s="7"/>
    </row>
    <row r="22" spans="2:8" ht="12.75">
      <c r="B22" s="17">
        <v>90</v>
      </c>
      <c r="C22" s="12">
        <f t="shared" si="2"/>
        <v>1</v>
      </c>
      <c r="D22" s="10"/>
      <c r="E22" s="12">
        <f t="shared" si="0"/>
        <v>0.5</v>
      </c>
      <c r="F22" s="12">
        <f t="shared" si="1"/>
        <v>1.5707963267948966</v>
      </c>
      <c r="G22" s="12">
        <f t="shared" si="3"/>
        <v>1</v>
      </c>
      <c r="H22" s="7"/>
    </row>
    <row r="23" spans="2:8" ht="12.75">
      <c r="B23" s="17">
        <v>100</v>
      </c>
      <c r="C23" s="12">
        <f t="shared" si="2"/>
        <v>0.984807753012208</v>
      </c>
      <c r="D23" s="9"/>
      <c r="E23" s="12">
        <f t="shared" si="0"/>
        <v>0.5555555555555556</v>
      </c>
      <c r="F23" s="12">
        <f t="shared" si="1"/>
        <v>1.7453292519943295</v>
      </c>
      <c r="G23" s="12">
        <f t="shared" si="3"/>
        <v>0.984807753012208</v>
      </c>
      <c r="H23" s="7"/>
    </row>
    <row r="24" spans="2:8" ht="12.75">
      <c r="B24" s="17">
        <v>180</v>
      </c>
      <c r="C24" s="12">
        <f t="shared" si="2"/>
        <v>1.2246063538223773E-16</v>
      </c>
      <c r="D24" s="7"/>
      <c r="E24" s="12">
        <f t="shared" si="0"/>
        <v>1</v>
      </c>
      <c r="F24" s="12">
        <f t="shared" si="1"/>
        <v>3.141592653589793</v>
      </c>
      <c r="G24" s="12">
        <f t="shared" si="3"/>
        <v>1.22514845490862E-16</v>
      </c>
      <c r="H24" s="7"/>
    </row>
    <row r="25" spans="2:7" ht="12.75">
      <c r="B25" s="17">
        <v>270</v>
      </c>
      <c r="C25" s="12">
        <f t="shared" si="2"/>
        <v>-1</v>
      </c>
      <c r="E25" s="12">
        <f t="shared" si="0"/>
        <v>1.5</v>
      </c>
      <c r="F25" s="12">
        <f t="shared" si="1"/>
        <v>4.71238898038469</v>
      </c>
      <c r="G25" s="12">
        <f t="shared" si="3"/>
        <v>-1</v>
      </c>
    </row>
    <row r="26" spans="2:7" ht="12.75">
      <c r="B26" s="18">
        <v>360</v>
      </c>
      <c r="C26" s="12">
        <f t="shared" si="2"/>
        <v>-2.4492127076447545E-16</v>
      </c>
      <c r="E26" s="12">
        <f t="shared" si="0"/>
        <v>2</v>
      </c>
      <c r="F26" s="12">
        <f t="shared" si="1"/>
        <v>6.283185307179586</v>
      </c>
      <c r="G26" s="12">
        <f t="shared" si="3"/>
        <v>-2.45029690981724E-16</v>
      </c>
    </row>
  </sheetData>
  <mergeCells count="8">
    <mergeCell ref="I5:K5"/>
    <mergeCell ref="B9:C9"/>
    <mergeCell ref="B2:E2"/>
    <mergeCell ref="B5:C5"/>
    <mergeCell ref="E5:F5"/>
    <mergeCell ref="B3:E3"/>
    <mergeCell ref="G2:I2"/>
    <mergeCell ref="G3:K3"/>
  </mergeCells>
  <printOptions/>
  <pageMargins left="0.59" right="0.4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jafvert</dc:creator>
  <cp:keywords/>
  <dc:description/>
  <cp:lastModifiedBy>jafvert</cp:lastModifiedBy>
  <cp:lastPrinted>2002-05-22T15:28:47Z</cp:lastPrinted>
  <dcterms:created xsi:type="dcterms:W3CDTF">2000-09-25T04:04:44Z</dcterms:created>
  <dcterms:modified xsi:type="dcterms:W3CDTF">2002-05-22T15:29:41Z</dcterms:modified>
  <cp:category/>
  <cp:version/>
  <cp:contentType/>
  <cp:contentStatus/>
</cp:coreProperties>
</file>